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tachibana\Desktop\SAS\"/>
    </mc:Choice>
  </mc:AlternateContent>
  <bookViews>
    <workbookView xWindow="0" yWindow="0" windowWidth="17256" windowHeight="8628"/>
  </bookViews>
  <sheets>
    <sheet name="Sheet1" sheetId="1" r:id="rId1"/>
  </sheets>
  <definedNames>
    <definedName name="_xlnm.Print_Area" localSheetId="0">Sheet1!$A$4:$K$31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I18" i="1"/>
  <c r="J18" i="1" s="1"/>
  <c r="B12" i="1" l="1"/>
  <c r="F18" i="1" s="1"/>
  <c r="B11" i="1"/>
  <c r="I17" i="1" s="1"/>
  <c r="B10" i="1"/>
  <c r="F17" i="1" s="1"/>
  <c r="B9" i="1"/>
  <c r="I16" i="1" s="1"/>
  <c r="B8" i="1"/>
  <c r="F16" i="1" s="1"/>
  <c r="B7" i="1"/>
  <c r="I15" i="1" s="1"/>
  <c r="C9" i="1" l="1"/>
  <c r="J16" i="1" s="1"/>
  <c r="C10" i="1"/>
  <c r="G17" i="1" s="1"/>
  <c r="C11" i="1"/>
  <c r="J17" i="1" s="1"/>
  <c r="C7" i="1"/>
  <c r="J15" i="1" s="1"/>
  <c r="C8" i="1"/>
  <c r="G16" i="1" s="1"/>
  <c r="C12" i="1"/>
  <c r="G18" i="1" s="1"/>
</calcChain>
</file>

<file path=xl/sharedStrings.xml><?xml version="1.0" encoding="utf-8"?>
<sst xmlns="http://schemas.openxmlformats.org/spreadsheetml/2006/main" count="46" uniqueCount="36">
  <si>
    <t>該当OA日</t>
    <rPh sb="0" eb="2">
      <t>ガイトウ</t>
    </rPh>
    <rPh sb="4" eb="5">
      <t>ビ</t>
    </rPh>
    <phoneticPr fontId="2"/>
  </si>
  <si>
    <t>該当枠料金</t>
    <rPh sb="0" eb="2">
      <t>ガイトウ</t>
    </rPh>
    <rPh sb="2" eb="3">
      <t>ワク</t>
    </rPh>
    <rPh sb="3" eb="5">
      <t>リョウキン</t>
    </rPh>
    <phoneticPr fontId="2"/>
  </si>
  <si>
    <t>28日前</t>
    <rPh sb="2" eb="4">
      <t>ニチマエ</t>
    </rPh>
    <phoneticPr fontId="2"/>
  </si>
  <si>
    <t>27日前</t>
    <rPh sb="2" eb="4">
      <t>ニチマエ</t>
    </rPh>
    <phoneticPr fontId="2"/>
  </si>
  <si>
    <t>21日前</t>
    <rPh sb="2" eb="4">
      <t>ニチマエ</t>
    </rPh>
    <phoneticPr fontId="2"/>
  </si>
  <si>
    <t>20日前</t>
    <rPh sb="2" eb="4">
      <t>ニチマエ</t>
    </rPh>
    <phoneticPr fontId="2"/>
  </si>
  <si>
    <t>14日前</t>
    <rPh sb="2" eb="4">
      <t>ニチマエ</t>
    </rPh>
    <phoneticPr fontId="2"/>
  </si>
  <si>
    <t>13日前</t>
    <rPh sb="2" eb="4">
      <t>ニチマエ</t>
    </rPh>
    <phoneticPr fontId="2"/>
  </si>
  <si>
    <t>28日前以前</t>
    <rPh sb="2" eb="3">
      <t>ニチ</t>
    </rPh>
    <rPh sb="3" eb="4">
      <t>マエ</t>
    </rPh>
    <rPh sb="4" eb="6">
      <t>イゼン</t>
    </rPh>
    <phoneticPr fontId="2"/>
  </si>
  <si>
    <t>27日前～21日前</t>
    <rPh sb="2" eb="4">
      <t>ニチマエ</t>
    </rPh>
    <rPh sb="7" eb="9">
      <t>ニチマエ</t>
    </rPh>
    <phoneticPr fontId="2"/>
  </si>
  <si>
    <t>20日前～14日前</t>
    <rPh sb="2" eb="4">
      <t>ニチマエ</t>
    </rPh>
    <rPh sb="7" eb="8">
      <t>ニチ</t>
    </rPh>
    <rPh sb="8" eb="9">
      <t>マエ</t>
    </rPh>
    <phoneticPr fontId="2"/>
  </si>
  <si>
    <t>13日前～OA日</t>
    <rPh sb="2" eb="4">
      <t>ニチマエ</t>
    </rPh>
    <rPh sb="7" eb="8">
      <t>ビ</t>
    </rPh>
    <phoneticPr fontId="2"/>
  </si>
  <si>
    <t>無料</t>
    <rPh sb="0" eb="2">
      <t>ムリョウ</t>
    </rPh>
    <phoneticPr fontId="2"/>
  </si>
  <si>
    <t>該当枠料金の25％</t>
    <rPh sb="0" eb="2">
      <t>ガイトウ</t>
    </rPh>
    <rPh sb="2" eb="3">
      <t>ワク</t>
    </rPh>
    <rPh sb="3" eb="5">
      <t>リョウキン</t>
    </rPh>
    <phoneticPr fontId="2"/>
  </si>
  <si>
    <t>該当枠料金の50％</t>
    <rPh sb="0" eb="2">
      <t>ガイトウ</t>
    </rPh>
    <rPh sb="2" eb="3">
      <t>ワク</t>
    </rPh>
    <rPh sb="3" eb="5">
      <t>リョウキン</t>
    </rPh>
    <phoneticPr fontId="2"/>
  </si>
  <si>
    <t>キャンセル不可</t>
    <rPh sb="5" eb="7">
      <t>フカ</t>
    </rPh>
    <phoneticPr fontId="2"/>
  </si>
  <si>
    <t>～</t>
    <phoneticPr fontId="2"/>
  </si>
  <si>
    <t>キャンセル金額</t>
    <rPh sb="5" eb="7">
      <t>キンガク</t>
    </rPh>
    <phoneticPr fontId="2"/>
  </si>
  <si>
    <t>・キャンセル料が発生する期間（日数）については、上記の表の通りとします。</t>
    <rPh sb="6" eb="7">
      <t>リョウ</t>
    </rPh>
    <rPh sb="8" eb="10">
      <t>ハッセイ</t>
    </rPh>
    <rPh sb="12" eb="14">
      <t>キカン</t>
    </rPh>
    <rPh sb="15" eb="17">
      <t>ニッスウ</t>
    </rPh>
    <rPh sb="24" eb="26">
      <t>ジョウキ</t>
    </rPh>
    <rPh sb="27" eb="28">
      <t>ヒョウ</t>
    </rPh>
    <rPh sb="29" eb="30">
      <t>トオ</t>
    </rPh>
    <phoneticPr fontId="2"/>
  </si>
  <si>
    <t>・期間は、OA日を起点として算出するものとし、放送前日を1日前とします。</t>
    <rPh sb="1" eb="3">
      <t>キカン</t>
    </rPh>
    <rPh sb="7" eb="8">
      <t>ビ</t>
    </rPh>
    <rPh sb="9" eb="11">
      <t>キテン</t>
    </rPh>
    <rPh sb="14" eb="16">
      <t>サンシュツ</t>
    </rPh>
    <rPh sb="23" eb="25">
      <t>ホウソウ</t>
    </rPh>
    <rPh sb="25" eb="27">
      <t>ゼンジツ</t>
    </rPh>
    <rPh sb="29" eb="31">
      <t>ニチマエ</t>
    </rPh>
    <phoneticPr fontId="2"/>
  </si>
  <si>
    <t>・日数管理は、営業日ではなく、あくまでも実際の日数で計算し、基準は日本時間の0時をもって日数管理を行います。</t>
    <rPh sb="1" eb="3">
      <t>ニッスウ</t>
    </rPh>
    <rPh sb="3" eb="5">
      <t>カンリ</t>
    </rPh>
    <rPh sb="7" eb="10">
      <t>エイギョウビ</t>
    </rPh>
    <rPh sb="20" eb="22">
      <t>ジッサイ</t>
    </rPh>
    <rPh sb="23" eb="25">
      <t>ニッスウ</t>
    </rPh>
    <rPh sb="26" eb="28">
      <t>ケイサン</t>
    </rPh>
    <rPh sb="30" eb="32">
      <t>キジュン</t>
    </rPh>
    <rPh sb="33" eb="35">
      <t>ニッポン</t>
    </rPh>
    <rPh sb="35" eb="37">
      <t>ジカン</t>
    </rPh>
    <rPh sb="39" eb="40">
      <t>ジ</t>
    </rPh>
    <rPh sb="44" eb="46">
      <t>ニッスウ</t>
    </rPh>
    <rPh sb="46" eb="48">
      <t>カンリ</t>
    </rPh>
    <rPh sb="49" eb="50">
      <t>オコナ</t>
    </rPh>
    <phoneticPr fontId="2"/>
  </si>
  <si>
    <t>・キャンセルを希望される場合は、「枠ファインダ」よりキャンセルの申し込みを行ってください。連絡が届いた段階でキャンセル成立としますが、</t>
    <rPh sb="7" eb="9">
      <t>キボウ</t>
    </rPh>
    <rPh sb="12" eb="14">
      <t>バアイ</t>
    </rPh>
    <rPh sb="17" eb="18">
      <t>ワク</t>
    </rPh>
    <rPh sb="32" eb="33">
      <t>モウ</t>
    </rPh>
    <rPh sb="34" eb="35">
      <t>コ</t>
    </rPh>
    <rPh sb="37" eb="38">
      <t>オコナ</t>
    </rPh>
    <rPh sb="45" eb="47">
      <t>レンラク</t>
    </rPh>
    <rPh sb="48" eb="49">
      <t>トド</t>
    </rPh>
    <rPh sb="51" eb="53">
      <t>ダンカイ</t>
    </rPh>
    <rPh sb="59" eb="61">
      <t>セイリツ</t>
    </rPh>
    <phoneticPr fontId="2"/>
  </si>
  <si>
    <t>　必ず弊社担当者に電話、もしくは直接の面会にて、キャンセルの確認をしてください。</t>
    <rPh sb="1" eb="2">
      <t>カナラ</t>
    </rPh>
    <rPh sb="3" eb="5">
      <t>ヘイシャ</t>
    </rPh>
    <rPh sb="5" eb="8">
      <t>タントウシャ</t>
    </rPh>
    <rPh sb="9" eb="11">
      <t>デンワ</t>
    </rPh>
    <rPh sb="16" eb="18">
      <t>チョクセツ</t>
    </rPh>
    <rPh sb="19" eb="21">
      <t>メンカイ</t>
    </rPh>
    <rPh sb="30" eb="32">
      <t>カクニン</t>
    </rPh>
    <phoneticPr fontId="2"/>
  </si>
  <si>
    <t>・キャンセルされたCM枠は、本商品のセールス期間中であれば、弊社はリセールスを行うことができます。</t>
    <rPh sb="11" eb="12">
      <t>ワク</t>
    </rPh>
    <rPh sb="14" eb="15">
      <t>ホン</t>
    </rPh>
    <rPh sb="15" eb="17">
      <t>ショウヒン</t>
    </rPh>
    <rPh sb="22" eb="25">
      <t>キカンチュウ</t>
    </rPh>
    <rPh sb="30" eb="32">
      <t>ヘイシャ</t>
    </rPh>
    <rPh sb="39" eb="40">
      <t>オコナ</t>
    </rPh>
    <phoneticPr fontId="2"/>
  </si>
  <si>
    <t>・キャンセル不可の場合のCM素材については、弊社が対応可能と判断した場合に限り、別のCM素材の指定、もしくはAC素材の指定のいずれか一つを選んでいただきます。</t>
    <rPh sb="6" eb="8">
      <t>フカ</t>
    </rPh>
    <rPh sb="9" eb="11">
      <t>バアイ</t>
    </rPh>
    <rPh sb="14" eb="16">
      <t>ソザイ</t>
    </rPh>
    <rPh sb="22" eb="24">
      <t>ヘイシャ</t>
    </rPh>
    <rPh sb="25" eb="27">
      <t>タイオウ</t>
    </rPh>
    <rPh sb="27" eb="29">
      <t>カノウ</t>
    </rPh>
    <rPh sb="30" eb="32">
      <t>ハンダン</t>
    </rPh>
    <rPh sb="34" eb="36">
      <t>バアイ</t>
    </rPh>
    <rPh sb="37" eb="38">
      <t>カギ</t>
    </rPh>
    <rPh sb="40" eb="41">
      <t>ベツ</t>
    </rPh>
    <rPh sb="44" eb="46">
      <t>ソザイ</t>
    </rPh>
    <rPh sb="47" eb="49">
      <t>シテイ</t>
    </rPh>
    <rPh sb="56" eb="58">
      <t>ソザイ</t>
    </rPh>
    <rPh sb="59" eb="61">
      <t>シテイ</t>
    </rPh>
    <rPh sb="66" eb="67">
      <t>ヒト</t>
    </rPh>
    <rPh sb="69" eb="70">
      <t>エラ</t>
    </rPh>
    <phoneticPr fontId="2"/>
  </si>
  <si>
    <t>　なお、広告主様の変更には応じられません。</t>
    <rPh sb="4" eb="8">
      <t>コウコクヌシサマ</t>
    </rPh>
    <rPh sb="9" eb="11">
      <t>ヘンコウ</t>
    </rPh>
    <rPh sb="13" eb="14">
      <t>オウ</t>
    </rPh>
    <phoneticPr fontId="2"/>
  </si>
  <si>
    <t>・キャンセル料は、消費税不課税となります。</t>
    <rPh sb="6" eb="7">
      <t>リョウ</t>
    </rPh>
    <rPh sb="9" eb="12">
      <t>ショウヒゼイ</t>
    </rPh>
    <rPh sb="12" eb="15">
      <t>フカゼイ</t>
    </rPh>
    <phoneticPr fontId="2"/>
  </si>
  <si>
    <t>・キャンセル料の算出方法は、該当枠料金に、上記の表のキャンセル料率を掛けて算出するものとします。</t>
    <rPh sb="6" eb="7">
      <t>リョウ</t>
    </rPh>
    <rPh sb="8" eb="10">
      <t>サンシュツ</t>
    </rPh>
    <rPh sb="10" eb="12">
      <t>ホウホウ</t>
    </rPh>
    <rPh sb="14" eb="16">
      <t>ガイトウ</t>
    </rPh>
    <rPh sb="16" eb="17">
      <t>ワク</t>
    </rPh>
    <rPh sb="17" eb="19">
      <t>リョウキン</t>
    </rPh>
    <rPh sb="21" eb="23">
      <t>ジョウキ</t>
    </rPh>
    <rPh sb="24" eb="25">
      <t>ヒョウ</t>
    </rPh>
    <rPh sb="31" eb="32">
      <t>リョウ</t>
    </rPh>
    <rPh sb="32" eb="33">
      <t>リツ</t>
    </rPh>
    <rPh sb="34" eb="35">
      <t>カ</t>
    </rPh>
    <rPh sb="37" eb="39">
      <t>サンシュツ</t>
    </rPh>
    <phoneticPr fontId="2"/>
  </si>
  <si>
    <t>　算出の結果、生じた1円未満の端数は、四捨五入するものといたします。</t>
    <rPh sb="1" eb="3">
      <t>サンシュツ</t>
    </rPh>
    <rPh sb="4" eb="6">
      <t>ケッカ</t>
    </rPh>
    <rPh sb="7" eb="8">
      <t>ショウ</t>
    </rPh>
    <rPh sb="11" eb="12">
      <t>エン</t>
    </rPh>
    <rPh sb="12" eb="14">
      <t>ミマン</t>
    </rPh>
    <rPh sb="15" eb="17">
      <t>ハスウ</t>
    </rPh>
    <rPh sb="19" eb="23">
      <t>シシャゴニュウ</t>
    </rPh>
    <phoneticPr fontId="2"/>
  </si>
  <si>
    <t>・発生したキャンセル料については、料金を算出した後に、別途、広告会社様宛てに請求書を送付いたします。</t>
    <rPh sb="1" eb="3">
      <t>ハッセイ</t>
    </rPh>
    <rPh sb="10" eb="11">
      <t>リョウ</t>
    </rPh>
    <rPh sb="17" eb="19">
      <t>リョウキン</t>
    </rPh>
    <rPh sb="20" eb="22">
      <t>サンシュツ</t>
    </rPh>
    <rPh sb="24" eb="25">
      <t>アト</t>
    </rPh>
    <rPh sb="27" eb="29">
      <t>ベット</t>
    </rPh>
    <rPh sb="30" eb="32">
      <t>コウコク</t>
    </rPh>
    <rPh sb="32" eb="34">
      <t>ガイシャ</t>
    </rPh>
    <rPh sb="34" eb="35">
      <t>サマ</t>
    </rPh>
    <rPh sb="35" eb="36">
      <t>ア</t>
    </rPh>
    <rPh sb="38" eb="41">
      <t>セイキュウショ</t>
    </rPh>
    <rPh sb="42" eb="44">
      <t>ソウフ</t>
    </rPh>
    <phoneticPr fontId="2"/>
  </si>
  <si>
    <t>キャンセル依頼日</t>
    <rPh sb="5" eb="8">
      <t>イライビ</t>
    </rPh>
    <phoneticPr fontId="2"/>
  </si>
  <si>
    <t>■キャンセル規定</t>
    <rPh sb="6" eb="8">
      <t>キテイ</t>
    </rPh>
    <phoneticPr fontId="2"/>
  </si>
  <si>
    <t>円</t>
    <rPh sb="0" eb="1">
      <t>エン</t>
    </rPh>
    <phoneticPr fontId="2"/>
  </si>
  <si>
    <t>☆以下入力不要</t>
    <rPh sb="1" eb="3">
      <t>イカ</t>
    </rPh>
    <rPh sb="3" eb="5">
      <t>ニュウリョク</t>
    </rPh>
    <rPh sb="5" eb="7">
      <t>フヨウ</t>
    </rPh>
    <phoneticPr fontId="2"/>
  </si>
  <si>
    <t>☆入力</t>
    <rPh sb="1" eb="3">
      <t>ニュウリョク</t>
    </rPh>
    <phoneticPr fontId="2"/>
  </si>
  <si>
    <r>
      <t xml:space="preserve">  S</t>
    </r>
    <r>
      <rPr>
        <b/>
        <sz val="36"/>
        <color theme="1"/>
        <rFont val="HGPｺﾞｼｯｸM"/>
        <family val="3"/>
        <charset val="128"/>
      </rPr>
      <t xml:space="preserve">mart </t>
    </r>
    <r>
      <rPr>
        <b/>
        <sz val="36"/>
        <color rgb="FFFF0000"/>
        <rFont val="HGPｺﾞｼｯｸM"/>
        <family val="3"/>
        <charset val="128"/>
      </rPr>
      <t>A</t>
    </r>
    <r>
      <rPr>
        <b/>
        <sz val="36"/>
        <color theme="1"/>
        <rFont val="HGPｺﾞｼｯｸM"/>
        <family val="3"/>
        <charset val="128"/>
      </rPr>
      <t xml:space="preserve">d </t>
    </r>
    <r>
      <rPr>
        <b/>
        <sz val="36"/>
        <color rgb="FFFF0000"/>
        <rFont val="HGPｺﾞｼｯｸM"/>
        <family val="3"/>
        <charset val="128"/>
      </rPr>
      <t>S</t>
    </r>
    <r>
      <rPr>
        <b/>
        <sz val="36"/>
        <color theme="1"/>
        <rFont val="HGPｺﾞｼｯｸM"/>
        <family val="3"/>
        <charset val="128"/>
      </rPr>
      <t xml:space="preserve">ales </t>
    </r>
    <r>
      <rPr>
        <b/>
        <sz val="24"/>
        <color theme="1"/>
        <rFont val="HGPｺﾞｼｯｸM"/>
        <family val="3"/>
        <charset val="128"/>
      </rPr>
      <t>キャンセル早見表</t>
    </r>
    <rPh sb="22" eb="25">
      <t>ハヤミヒョウ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</si>
</sst>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\(aaa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36"/>
      <color rgb="FFFF0066"/>
      <name val="HGPｺﾞｼｯｸM"/>
      <family val="3"/>
      <charset val="128"/>
    </font>
    <font>
      <b/>
      <sz val="36"/>
      <color theme="1"/>
      <name val="HGPｺﾞｼｯｸM"/>
      <family val="3"/>
      <charset val="128"/>
    </font>
    <font>
      <b/>
      <sz val="36"/>
      <color rgb="FFFF0000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/>
    </xf>
    <xf numFmtId="176" fontId="8" fillId="0" borderId="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4" xfId="0" applyFont="1" applyFill="1" applyBorder="1">
      <alignment vertical="center"/>
    </xf>
    <xf numFmtId="0" fontId="9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307975</xdr:colOff>
      <xdr:row>2</xdr:row>
      <xdr:rowOff>71120</xdr:rowOff>
    </xdr:to>
    <xdr:pic>
      <xdr:nvPicPr>
        <xdr:cNvPr id="3" name="図 2" descr="KTV_newVI_logo_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1633855" cy="558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workbookViewId="0">
      <selection activeCell="J23" sqref="J23"/>
    </sheetView>
  </sheetViews>
  <sheetFormatPr defaultRowHeight="18" x14ac:dyDescent="0.45"/>
  <cols>
    <col min="1" max="1" width="17.3984375" customWidth="1"/>
    <col min="2" max="2" width="21.59765625" customWidth="1"/>
    <col min="3" max="3" width="6.3984375" customWidth="1"/>
    <col min="4" max="6" width="17.3984375" customWidth="1"/>
    <col min="7" max="8" width="6.3984375" customWidth="1"/>
    <col min="9" max="9" width="17.3984375" customWidth="1"/>
    <col min="10" max="10" width="6.3984375" customWidth="1"/>
    <col min="11" max="11" width="17.3984375" customWidth="1"/>
  </cols>
  <sheetData>
    <row r="2" spans="1:11" ht="41.4" x14ac:dyDescent="0.45">
      <c r="B2" s="31" t="s">
        <v>35</v>
      </c>
      <c r="C2" s="32"/>
      <c r="D2" s="32"/>
      <c r="E2" s="32"/>
      <c r="F2" s="32"/>
    </row>
    <row r="4" spans="1:11" ht="18.600000000000001" thickBot="1" x14ac:dyDescent="0.4">
      <c r="B4" s="20" t="s">
        <v>34</v>
      </c>
      <c r="F4" s="20" t="s">
        <v>34</v>
      </c>
    </row>
    <row r="5" spans="1:11" ht="23.25" customHeight="1" thickBot="1" x14ac:dyDescent="0.45">
      <c r="A5" s="18" t="s">
        <v>0</v>
      </c>
      <c r="B5" s="5">
        <v>45108</v>
      </c>
      <c r="C5" s="1"/>
      <c r="D5" s="18" t="s">
        <v>1</v>
      </c>
      <c r="E5" s="28">
        <v>1000000</v>
      </c>
      <c r="F5" s="29"/>
      <c r="G5" s="4" t="s">
        <v>32</v>
      </c>
      <c r="H5" s="1"/>
      <c r="I5" s="1"/>
      <c r="J5" s="1"/>
      <c r="K5" s="1"/>
    </row>
    <row r="6" spans="1:11" ht="23.25" customHeight="1" thickBot="1" x14ac:dyDescent="0.4">
      <c r="A6" s="1"/>
      <c r="B6" s="1"/>
      <c r="C6" s="20" t="s">
        <v>33</v>
      </c>
      <c r="D6" s="1"/>
      <c r="E6" s="1"/>
      <c r="F6" s="1"/>
      <c r="G6" s="1"/>
      <c r="H6" s="1"/>
      <c r="I6" s="1"/>
      <c r="J6" s="1"/>
      <c r="K6" s="1"/>
    </row>
    <row r="7" spans="1:11" ht="23.25" customHeight="1" x14ac:dyDescent="0.45">
      <c r="A7" s="6" t="s">
        <v>2</v>
      </c>
      <c r="B7" s="7">
        <f>B5-28</f>
        <v>45080</v>
      </c>
      <c r="C7" s="8" t="str">
        <f>TEXT(B7,"aaa")</f>
        <v>土</v>
      </c>
      <c r="D7" s="1"/>
      <c r="E7" s="1"/>
      <c r="F7" s="1"/>
      <c r="G7" s="1"/>
      <c r="H7" s="1"/>
      <c r="I7" s="1"/>
      <c r="J7" s="1"/>
      <c r="K7" s="1"/>
    </row>
    <row r="8" spans="1:11" ht="23.25" customHeight="1" x14ac:dyDescent="0.45">
      <c r="A8" s="9" t="s">
        <v>3</v>
      </c>
      <c r="B8" s="10">
        <f>B5-27</f>
        <v>45081</v>
      </c>
      <c r="C8" s="11" t="str">
        <f t="shared" ref="C8:C12" si="0">TEXT(B8,"aaa")</f>
        <v>日</v>
      </c>
      <c r="D8" s="1"/>
      <c r="E8" s="1"/>
      <c r="F8" s="1"/>
      <c r="G8" s="1"/>
      <c r="H8" s="1"/>
      <c r="I8" s="1"/>
      <c r="J8" s="1"/>
      <c r="K8" s="1"/>
    </row>
    <row r="9" spans="1:11" ht="23.25" customHeight="1" x14ac:dyDescent="0.45">
      <c r="A9" s="9" t="s">
        <v>4</v>
      </c>
      <c r="B9" s="10">
        <f>B5-21</f>
        <v>45087</v>
      </c>
      <c r="C9" s="11" t="str">
        <f t="shared" si="0"/>
        <v>土</v>
      </c>
      <c r="D9" s="1"/>
      <c r="E9" s="1"/>
      <c r="F9" s="1"/>
      <c r="G9" s="1"/>
      <c r="H9" s="1"/>
      <c r="I9" s="1"/>
      <c r="J9" s="1"/>
      <c r="K9" s="1"/>
    </row>
    <row r="10" spans="1:11" ht="23.25" customHeight="1" x14ac:dyDescent="0.45">
      <c r="A10" s="9" t="s">
        <v>5</v>
      </c>
      <c r="B10" s="10">
        <f>B5-20</f>
        <v>45088</v>
      </c>
      <c r="C10" s="11" t="str">
        <f t="shared" si="0"/>
        <v>日</v>
      </c>
      <c r="D10" s="1"/>
      <c r="E10" s="1"/>
      <c r="F10" s="1"/>
      <c r="G10" s="1"/>
      <c r="H10" s="1"/>
      <c r="I10" s="1"/>
      <c r="J10" s="1"/>
      <c r="K10" s="1"/>
    </row>
    <row r="11" spans="1:11" ht="23.25" customHeight="1" x14ac:dyDescent="0.45">
      <c r="A11" s="9" t="s">
        <v>6</v>
      </c>
      <c r="B11" s="10">
        <f>B5-14</f>
        <v>45094</v>
      </c>
      <c r="C11" s="11" t="str">
        <f t="shared" si="0"/>
        <v>土</v>
      </c>
      <c r="D11" s="1"/>
      <c r="E11" s="1"/>
      <c r="F11" s="1"/>
      <c r="G11" s="1"/>
      <c r="H11" s="1"/>
      <c r="I11" s="1"/>
      <c r="J11" s="1"/>
      <c r="K11" s="1"/>
    </row>
    <row r="12" spans="1:11" ht="23.25" customHeight="1" thickBot="1" x14ac:dyDescent="0.5">
      <c r="A12" s="12" t="s">
        <v>7</v>
      </c>
      <c r="B12" s="13">
        <f>B5-13</f>
        <v>45095</v>
      </c>
      <c r="C12" s="14" t="str">
        <f t="shared" si="0"/>
        <v>日</v>
      </c>
      <c r="D12" s="1"/>
      <c r="E12" s="1"/>
      <c r="F12" s="1"/>
      <c r="G12" s="1"/>
      <c r="H12" s="1"/>
      <c r="I12" s="1"/>
      <c r="J12" s="1"/>
      <c r="K12" s="1"/>
    </row>
    <row r="13" spans="1:11" ht="23.25" customHeigh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3.25" customHeight="1" thickBot="1" x14ac:dyDescent="0.5">
      <c r="A14" s="27" t="s">
        <v>31</v>
      </c>
      <c r="B14" s="1"/>
      <c r="C14" s="1"/>
      <c r="D14" s="1"/>
      <c r="E14" s="1"/>
      <c r="F14" s="30" t="s">
        <v>30</v>
      </c>
      <c r="G14" s="30"/>
      <c r="H14" s="30"/>
      <c r="I14" s="30"/>
      <c r="J14" s="30"/>
      <c r="K14" s="19" t="s">
        <v>17</v>
      </c>
    </row>
    <row r="15" spans="1:11" ht="23.25" customHeight="1" x14ac:dyDescent="0.45">
      <c r="A15" s="21" t="s">
        <v>8</v>
      </c>
      <c r="B15" s="22" t="s">
        <v>12</v>
      </c>
      <c r="C15" s="1"/>
      <c r="D15" s="1"/>
      <c r="E15" s="15" t="s">
        <v>8</v>
      </c>
      <c r="F15" s="17"/>
      <c r="G15" s="17"/>
      <c r="H15" s="15" t="s">
        <v>16</v>
      </c>
      <c r="I15" s="10">
        <f>B7</f>
        <v>45080</v>
      </c>
      <c r="J15" s="15" t="str">
        <f>C7</f>
        <v>土</v>
      </c>
      <c r="K15" s="15" t="s">
        <v>12</v>
      </c>
    </row>
    <row r="16" spans="1:11" ht="23.25" customHeight="1" x14ac:dyDescent="0.45">
      <c r="A16" s="23" t="s">
        <v>9</v>
      </c>
      <c r="B16" s="24" t="s">
        <v>13</v>
      </c>
      <c r="C16" s="1"/>
      <c r="D16" s="1"/>
      <c r="E16" s="15" t="s">
        <v>9</v>
      </c>
      <c r="F16" s="10">
        <f>B8</f>
        <v>45081</v>
      </c>
      <c r="G16" s="15" t="str">
        <f>C8</f>
        <v>日</v>
      </c>
      <c r="H16" s="15" t="s">
        <v>16</v>
      </c>
      <c r="I16" s="10">
        <f>B9</f>
        <v>45087</v>
      </c>
      <c r="J16" s="15" t="str">
        <f>C9</f>
        <v>土</v>
      </c>
      <c r="K16" s="16">
        <f>E5*0.25</f>
        <v>250000</v>
      </c>
    </row>
    <row r="17" spans="1:11" ht="23.25" customHeight="1" x14ac:dyDescent="0.45">
      <c r="A17" s="23" t="s">
        <v>10</v>
      </c>
      <c r="B17" s="24" t="s">
        <v>14</v>
      </c>
      <c r="C17" s="1"/>
      <c r="D17" s="1"/>
      <c r="E17" s="15" t="s">
        <v>10</v>
      </c>
      <c r="F17" s="10">
        <f>B10</f>
        <v>45088</v>
      </c>
      <c r="G17" s="15" t="str">
        <f>C10</f>
        <v>日</v>
      </c>
      <c r="H17" s="15" t="s">
        <v>16</v>
      </c>
      <c r="I17" s="10">
        <f>B11</f>
        <v>45094</v>
      </c>
      <c r="J17" s="15" t="str">
        <f>C11</f>
        <v>土</v>
      </c>
      <c r="K17" s="16">
        <f>E5*0.5</f>
        <v>500000</v>
      </c>
    </row>
    <row r="18" spans="1:11" ht="23.25" customHeight="1" thickBot="1" x14ac:dyDescent="0.5">
      <c r="A18" s="25" t="s">
        <v>11</v>
      </c>
      <c r="B18" s="26" t="s">
        <v>15</v>
      </c>
      <c r="C18" s="1"/>
      <c r="D18" s="1"/>
      <c r="E18" s="15" t="s">
        <v>11</v>
      </c>
      <c r="F18" s="10">
        <f>B12</f>
        <v>45095</v>
      </c>
      <c r="G18" s="15" t="str">
        <f>C12</f>
        <v>日</v>
      </c>
      <c r="H18" s="15" t="s">
        <v>16</v>
      </c>
      <c r="I18" s="10">
        <f>B5</f>
        <v>45108</v>
      </c>
      <c r="J18" s="15" t="str">
        <f>TEXT(I18,"aaa")</f>
        <v>土</v>
      </c>
      <c r="K18" s="15" t="s">
        <v>15</v>
      </c>
    </row>
    <row r="19" spans="1:11" ht="23.25" customHeight="1" x14ac:dyDescent="0.45"/>
    <row r="20" spans="1:11" x14ac:dyDescent="0.45">
      <c r="A20" s="2" t="s">
        <v>18</v>
      </c>
    </row>
    <row r="21" spans="1:11" x14ac:dyDescent="0.45">
      <c r="A21" s="3" t="s">
        <v>19</v>
      </c>
    </row>
    <row r="22" spans="1:11" x14ac:dyDescent="0.45">
      <c r="A22" s="3" t="s">
        <v>20</v>
      </c>
    </row>
    <row r="23" spans="1:11" x14ac:dyDescent="0.45">
      <c r="A23" s="3" t="s">
        <v>21</v>
      </c>
    </row>
    <row r="24" spans="1:11" x14ac:dyDescent="0.45">
      <c r="A24" s="3" t="s">
        <v>22</v>
      </c>
    </row>
    <row r="25" spans="1:11" x14ac:dyDescent="0.45">
      <c r="A25" s="3" t="s">
        <v>23</v>
      </c>
    </row>
    <row r="26" spans="1:11" x14ac:dyDescent="0.45">
      <c r="A26" s="3" t="s">
        <v>24</v>
      </c>
    </row>
    <row r="27" spans="1:11" x14ac:dyDescent="0.45">
      <c r="A27" s="3" t="s">
        <v>25</v>
      </c>
    </row>
    <row r="28" spans="1:11" x14ac:dyDescent="0.45">
      <c r="A28" s="3" t="s">
        <v>26</v>
      </c>
    </row>
    <row r="29" spans="1:11" x14ac:dyDescent="0.45">
      <c r="A29" s="3" t="s">
        <v>27</v>
      </c>
    </row>
    <row r="30" spans="1:11" x14ac:dyDescent="0.45">
      <c r="A30" s="3" t="s">
        <v>28</v>
      </c>
    </row>
    <row r="31" spans="1:11" x14ac:dyDescent="0.45">
      <c r="A31" s="3" t="s">
        <v>29</v>
      </c>
    </row>
  </sheetData>
  <mergeCells count="3">
    <mergeCell ref="E5:F5"/>
    <mergeCell ref="F14:J14"/>
    <mergeCell ref="B2:F2"/>
  </mergeCells>
  <phoneticPr fontId="2"/>
  <pageMargins left="0.43307086614173229" right="0.35433070866141736" top="0.95" bottom="0.3" header="0.31496062992125984" footer="0.15748031496062992"/>
  <pageSetup paperSize="9" scale="84" orientation="landscape" r:id="rId1"/>
  <headerFooter>
    <oddHeader>&amp;C&amp;"-,太字"&amp;24&amp;Uキャンセル早見表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芝野 耕一</dc:creator>
  <cp:lastModifiedBy>ktvadmin</cp:lastModifiedBy>
  <cp:lastPrinted>2022-01-17T09:09:00Z</cp:lastPrinted>
  <dcterms:created xsi:type="dcterms:W3CDTF">2022-01-17T07:03:01Z</dcterms:created>
  <dcterms:modified xsi:type="dcterms:W3CDTF">2023-04-07T07:07:05Z</dcterms:modified>
</cp:coreProperties>
</file>